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PIB Y EXPORTACIONES" sheetId="1" r:id="rId1"/>
    <sheet name="OCUPADOS" sheetId="2" r:id="rId2"/>
  </sheets>
  <definedNames/>
  <calcPr fullCalcOnLoad="1"/>
</workbook>
</file>

<file path=xl/sharedStrings.xml><?xml version="1.0" encoding="utf-8"?>
<sst xmlns="http://schemas.openxmlformats.org/spreadsheetml/2006/main" count="82" uniqueCount="44">
  <si>
    <t>Peso</t>
  </si>
  <si>
    <t>Ocupado</t>
  </si>
  <si>
    <t>Crosstab</t>
  </si>
  <si>
    <t xml:space="preserve"> Enseñanza</t>
  </si>
  <si>
    <t xml:space="preserve"> Construcción</t>
  </si>
  <si>
    <t xml:space="preserve"> No especificado</t>
  </si>
  <si>
    <t xml:space="preserve"> Actividades inmobiliarias</t>
  </si>
  <si>
    <t xml:space="preserve"> Industrias manufactureras</t>
  </si>
  <si>
    <t>OCUPADO - Población ocupada</t>
  </si>
  <si>
    <t xml:space="preserve"> Transporte y almacenamiento</t>
  </si>
  <si>
    <t xml:space="preserve"> Información y comunicaciones</t>
  </si>
  <si>
    <t xml:space="preserve"> Otras actividades de servicios</t>
  </si>
  <si>
    <t>FACTPON - Factor de ponderación</t>
  </si>
  <si>
    <t xml:space="preserve"> Explotación de minas y canteras</t>
  </si>
  <si>
    <t xml:space="preserve">  por OCUPADO - Población ocupada</t>
  </si>
  <si>
    <t xml:space="preserve"> Actividades financieras y de seguros</t>
  </si>
  <si>
    <t xml:space="preserve"> Actividades de los hogares como empleadores</t>
  </si>
  <si>
    <t xml:space="preserve"> Agricultura, ganadería, silvicultura y pesca</t>
  </si>
  <si>
    <t>RAMAACT - Rama de actividad del empleo principal</t>
  </si>
  <si>
    <t xml:space="preserve"> Actividades de alojamiento y servicios de comida</t>
  </si>
  <si>
    <t xml:space="preserve"> Actividades profesionales, científicas y técnicas</t>
  </si>
  <si>
    <t xml:space="preserve"> Actividades de servicios administrativos y de apoyo</t>
  </si>
  <si>
    <t xml:space="preserve">  de RAMAACT - Rama de actividad del empleo principal</t>
  </si>
  <si>
    <t xml:space="preserve"> Actividades artísticas, de entretenimiento y recreativas</t>
  </si>
  <si>
    <t xml:space="preserve"> Actividades de organizaciones y órganos extraterritoriales</t>
  </si>
  <si>
    <t xml:space="preserve"> Suministro de electricidad, gas, vapor y aire acondicionado</t>
  </si>
  <si>
    <t xml:space="preserve"> Actividades de atención de la salud humana y de asistencia social</t>
  </si>
  <si>
    <t xml:space="preserve"> Administración pública y defensa; planes de seguridad social de afiliación obligatoria</t>
  </si>
  <si>
    <t xml:space="preserve"> Suministro de agua, evacuación de aguas residuales y gestión de desechos y contaminación</t>
  </si>
  <si>
    <t xml:space="preserve"> Comercio al por mayor y al por menor; reparación de vehículos de motores y de las motocicletas</t>
  </si>
  <si>
    <t xml:space="preserve">     Comercio al por mayor y al por menor</t>
  </si>
  <si>
    <t xml:space="preserve">     Actividades inmobiliarias (L)</t>
  </si>
  <si>
    <t xml:space="preserve">     Actividades financieras y de seguros (K)</t>
  </si>
  <si>
    <t>Servicios de alojamiento</t>
  </si>
  <si>
    <t>Servicio de suministro de comida y bebidas</t>
  </si>
  <si>
    <t>Servicios de atención de la salud humana y de asistencia social</t>
  </si>
  <si>
    <t>Costa Rica. Principales Actividades Económicas con mayor participación de la población ocupada. */2019 al 3r trimestre</t>
  </si>
  <si>
    <t>2019*</t>
  </si>
  <si>
    <t>Fuente: INEC.Encuesta Continua de Empleo (2019)</t>
  </si>
  <si>
    <t xml:space="preserve">     Enseñanza y actividades de la salud humana y de asistencia social (P. Q)</t>
  </si>
  <si>
    <t xml:space="preserve">     Actividades profesionales. científicas. técnicas. administrativas y servicios de apoyo (M. N)</t>
  </si>
  <si>
    <t>Servicios de consultoría en gestión financiera. recursos humanos. mercadeo. oficinas principales y afines</t>
  </si>
  <si>
    <t>Servicios de información. programación y consultoría informática. excepto edición de programas informáticos y afines</t>
  </si>
  <si>
    <t xml:space="preserve">Costa Rica. Participación de los principales servicios en el PIB. Periodo 2010-2018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</si>
</sst>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</numFmts>
  <fonts count="53">
    <font>
      <sz val="10"/>
      <name val="Arial"/>
      <family val="0"/>
    </font>
    <font>
      <b/>
      <sz val="8.25"/>
      <color indexed="8"/>
      <name val="Tahoma"/>
      <family val="0"/>
    </font>
    <font>
      <sz val="8.25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Franklin Gothic Book"/>
      <family val="2"/>
    </font>
    <font>
      <sz val="8"/>
      <name val="Arial"/>
      <family val="2"/>
    </font>
    <font>
      <sz val="8"/>
      <color indexed="8"/>
      <name val="Franklin Gothic Book"/>
      <family val="2"/>
    </font>
    <font>
      <sz val="8"/>
      <color indexed="10"/>
      <name val="Franklin Gothic Book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"/>
      <color indexed="63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Franklin Gothic Book"/>
      <family val="2"/>
    </font>
    <font>
      <sz val="8"/>
      <color rgb="FF000000"/>
      <name val="Franklin Gothic Book"/>
      <family val="2"/>
    </font>
    <font>
      <sz val="8"/>
      <color rgb="FF000000"/>
      <name val="Arial"/>
      <family val="2"/>
    </font>
    <font>
      <sz val="8"/>
      <color rgb="FFCD3333"/>
      <name val="Franklin Gothic Book"/>
      <family val="2"/>
    </font>
    <font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9" fontId="2" fillId="0" borderId="10" xfId="53" applyFont="1" applyFill="1" applyBorder="1" applyAlignment="1" applyProtection="1">
      <alignment horizontal="righ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9" fontId="2" fillId="0" borderId="11" xfId="53" applyFont="1" applyFill="1" applyBorder="1" applyAlignment="1" applyProtection="1">
      <alignment horizontal="left" vertical="top"/>
      <protection/>
    </xf>
    <xf numFmtId="0" fontId="48" fillId="0" borderId="12" xfId="0" applyFont="1" applyBorder="1" applyAlignment="1">
      <alignment horizontal="center" readingOrder="1"/>
    </xf>
    <xf numFmtId="0" fontId="21" fillId="0" borderId="0" xfId="0" applyFont="1" applyAlignment="1">
      <alignment/>
    </xf>
    <xf numFmtId="0" fontId="49" fillId="34" borderId="13" xfId="0" applyFont="1" applyFill="1" applyBorder="1" applyAlignment="1">
      <alignment horizontal="left" readingOrder="1"/>
    </xf>
    <xf numFmtId="0" fontId="49" fillId="0" borderId="0" xfId="0" applyFont="1" applyAlignment="1">
      <alignment horizontal="left" readingOrder="1"/>
    </xf>
    <xf numFmtId="0" fontId="49" fillId="34" borderId="0" xfId="0" applyFont="1" applyFill="1" applyAlignment="1">
      <alignment horizontal="left" readingOrder="1"/>
    </xf>
    <xf numFmtId="0" fontId="49" fillId="34" borderId="14" xfId="0" applyFont="1" applyFill="1" applyBorder="1" applyAlignment="1">
      <alignment horizontal="left" readingOrder="1"/>
    </xf>
    <xf numFmtId="0" fontId="50" fillId="0" borderId="12" xfId="0" applyFont="1" applyBorder="1" applyAlignment="1">
      <alignment horizontal="left" readingOrder="1"/>
    </xf>
    <xf numFmtId="0" fontId="49" fillId="35" borderId="13" xfId="0" applyFont="1" applyFill="1" applyBorder="1" applyAlignment="1">
      <alignment horizontal="left" readingOrder="1"/>
    </xf>
    <xf numFmtId="0" fontId="49" fillId="35" borderId="0" xfId="0" applyFont="1" applyFill="1" applyAlignment="1">
      <alignment horizontal="left" readingOrder="1"/>
    </xf>
    <xf numFmtId="0" fontId="49" fillId="35" borderId="14" xfId="0" applyFont="1" applyFill="1" applyBorder="1" applyAlignment="1">
      <alignment horizontal="left" readingOrder="1"/>
    </xf>
    <xf numFmtId="9" fontId="2" fillId="36" borderId="10" xfId="53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/>
    </xf>
    <xf numFmtId="176" fontId="49" fillId="35" borderId="13" xfId="0" applyNumberFormat="1" applyFont="1" applyFill="1" applyBorder="1" applyAlignment="1">
      <alignment horizontal="center" readingOrder="1"/>
    </xf>
    <xf numFmtId="176" fontId="51" fillId="35" borderId="13" xfId="0" applyNumberFormat="1" applyFont="1" applyFill="1" applyBorder="1" applyAlignment="1">
      <alignment horizontal="center" readingOrder="1"/>
    </xf>
    <xf numFmtId="176" fontId="49" fillId="0" borderId="0" xfId="0" applyNumberFormat="1" applyFont="1" applyAlignment="1">
      <alignment horizontal="center" readingOrder="1"/>
    </xf>
    <xf numFmtId="176" fontId="51" fillId="0" borderId="0" xfId="0" applyNumberFormat="1" applyFont="1" applyAlignment="1">
      <alignment horizontal="center" readingOrder="1"/>
    </xf>
    <xf numFmtId="176" fontId="49" fillId="35" borderId="0" xfId="0" applyNumberFormat="1" applyFont="1" applyFill="1" applyAlignment="1">
      <alignment horizontal="center" readingOrder="1"/>
    </xf>
    <xf numFmtId="176" fontId="49" fillId="35" borderId="14" xfId="0" applyNumberFormat="1" applyFont="1" applyFill="1" applyBorder="1" applyAlignment="1">
      <alignment horizontal="center" readingOrder="1"/>
    </xf>
    <xf numFmtId="176" fontId="49" fillId="34" borderId="13" xfId="53" applyNumberFormat="1" applyFont="1" applyFill="1" applyBorder="1" applyAlignment="1">
      <alignment horizontal="center" readingOrder="1"/>
    </xf>
    <xf numFmtId="176" fontId="49" fillId="0" borderId="0" xfId="53" applyNumberFormat="1" applyFont="1" applyAlignment="1">
      <alignment horizontal="center" readingOrder="1"/>
    </xf>
    <xf numFmtId="176" fontId="51" fillId="0" borderId="0" xfId="53" applyNumberFormat="1" applyFont="1" applyAlignment="1">
      <alignment horizontal="center" readingOrder="1"/>
    </xf>
    <xf numFmtId="176" fontId="49" fillId="34" borderId="0" xfId="53" applyNumberFormat="1" applyFont="1" applyFill="1" applyAlignment="1">
      <alignment horizontal="center" readingOrder="1"/>
    </xf>
    <xf numFmtId="176" fontId="49" fillId="34" borderId="14" xfId="53" applyNumberFormat="1" applyFont="1" applyFill="1" applyBorder="1" applyAlignment="1">
      <alignment horizontal="center" readingOrder="1"/>
    </xf>
    <xf numFmtId="176" fontId="51" fillId="34" borderId="14" xfId="53" applyNumberFormat="1" applyFont="1" applyFill="1" applyBorder="1" applyAlignment="1">
      <alignment horizontal="center" readingOrder="1"/>
    </xf>
    <xf numFmtId="0" fontId="52" fillId="0" borderId="0" xfId="0" applyFont="1" applyAlignment="1">
      <alignment horizontal="left" vertical="center" readingOrder="1"/>
    </xf>
    <xf numFmtId="0" fontId="2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55"/>
          <c:w val="0.979"/>
          <c:h val="0.6475"/>
        </c:manualLayout>
      </c:layout>
      <c:lineChart>
        <c:grouping val="standard"/>
        <c:varyColors val="0"/>
        <c:ser>
          <c:idx val="0"/>
          <c:order val="0"/>
          <c:tx>
            <c:strRef>
              <c:f>'PIB Y EXPORTACIONES'!$A$6</c:f>
              <c:strCache>
                <c:ptCount val="1"/>
                <c:pt idx="0">
                  <c:v>     Enseñanza y actividades de la salud humana y de asistencia social (P. Q)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'PIB Y EXPORTACIONES'!$B$5:$J$5</c:f>
              <c:numCache/>
            </c:numRef>
          </c:cat>
          <c:val>
            <c:numRef>
              <c:f>'PIB Y EXPORTACIONES'!$B$6:$J$6</c:f>
              <c:numCache/>
            </c:numRef>
          </c:val>
          <c:smooth val="0"/>
        </c:ser>
        <c:ser>
          <c:idx val="1"/>
          <c:order val="1"/>
          <c:tx>
            <c:strRef>
              <c:f>'PIB Y EXPORTACIONES'!$A$7</c:f>
              <c:strCache>
                <c:ptCount val="1"/>
                <c:pt idx="0">
                  <c:v>     Actividades profesionales. científicas. técnicas. administrativas y servicios de apoyo (M. N)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'PIB Y EXPORTACIONES'!$B$5:$J$5</c:f>
              <c:numCache/>
            </c:numRef>
          </c:cat>
          <c:val>
            <c:numRef>
              <c:f>'PIB Y EXPORTACIONES'!$B$7:$J$7</c:f>
              <c:numCache/>
            </c:numRef>
          </c:val>
          <c:smooth val="0"/>
        </c:ser>
        <c:ser>
          <c:idx val="2"/>
          <c:order val="2"/>
          <c:tx>
            <c:strRef>
              <c:f>'PIB Y EXPORTACIONES'!$A$8</c:f>
              <c:strCache>
                <c:ptCount val="1"/>
                <c:pt idx="0">
                  <c:v>     Comercio al por mayor y al por menor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'PIB Y EXPORTACIONES'!$B$5:$J$5</c:f>
              <c:numCache/>
            </c:numRef>
          </c:cat>
          <c:val>
            <c:numRef>
              <c:f>'PIB Y EXPORTACIONES'!$B$8:$J$8</c:f>
              <c:numCache/>
            </c:numRef>
          </c:val>
          <c:smooth val="0"/>
        </c:ser>
        <c:ser>
          <c:idx val="3"/>
          <c:order val="3"/>
          <c:tx>
            <c:strRef>
              <c:f>'PIB Y EXPORTACIONES'!$A$9</c:f>
              <c:strCache>
                <c:ptCount val="1"/>
                <c:pt idx="0">
                  <c:v>     Actividades inmobiliarias (L)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'PIB Y EXPORTACIONES'!$B$5:$J$5</c:f>
              <c:numCache/>
            </c:numRef>
          </c:cat>
          <c:val>
            <c:numRef>
              <c:f>'PIB Y EXPORTACIONES'!$B$9:$J$9</c:f>
              <c:numCache/>
            </c:numRef>
          </c:val>
          <c:smooth val="0"/>
        </c:ser>
        <c:ser>
          <c:idx val="4"/>
          <c:order val="4"/>
          <c:tx>
            <c:strRef>
              <c:f>'PIB Y EXPORTACIONES'!$A$10</c:f>
              <c:strCache>
                <c:ptCount val="1"/>
                <c:pt idx="0">
                  <c:v>     Actividades financieras y de seguros (K)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'PIB Y EXPORTACIONES'!$B$5:$J$5</c:f>
              <c:numCache/>
            </c:numRef>
          </c:cat>
          <c:val>
            <c:numRef>
              <c:f>'PIB Y EXPORTACIONES'!$B$10:$J$10</c:f>
              <c:numCache/>
            </c:numRef>
          </c:val>
          <c:smooth val="0"/>
        </c:ser>
        <c:marker val="1"/>
        <c:axId val="20108134"/>
        <c:axId val="31960295"/>
      </c:lineChart>
      <c:catAx>
        <c:axId val="20108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60295"/>
        <c:crosses val="autoZero"/>
        <c:auto val="1"/>
        <c:lblOffset val="100"/>
        <c:tickLblSkip val="1"/>
        <c:noMultiLvlLbl val="0"/>
      </c:catAx>
      <c:valAx>
        <c:axId val="319602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1081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59025"/>
          <c:w val="0.882"/>
          <c:h val="0.3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475"/>
          <c:w val="0.98075"/>
          <c:h val="0.6285"/>
        </c:manualLayout>
      </c:layout>
      <c:lineChart>
        <c:grouping val="standard"/>
        <c:varyColors val="0"/>
        <c:ser>
          <c:idx val="0"/>
          <c:order val="0"/>
          <c:tx>
            <c:strRef>
              <c:f>'PIB Y EXPORTACIONES'!$A$18</c:f>
              <c:strCache>
                <c:ptCount val="1"/>
                <c:pt idx="0">
                  <c:v>Servicios de consultoría en gestión financiera. recursos humanos. mercadeo. oficinas principales y afines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'PIB Y EXPORTACIONES'!$B$17:$E$17</c:f>
              <c:numCache/>
            </c:numRef>
          </c:cat>
          <c:val>
            <c:numRef>
              <c:f>'PIB Y EXPORTACIONES'!$B$18:$E$18</c:f>
              <c:numCache/>
            </c:numRef>
          </c:val>
          <c:smooth val="0"/>
        </c:ser>
        <c:ser>
          <c:idx val="1"/>
          <c:order val="1"/>
          <c:tx>
            <c:strRef>
              <c:f>'PIB Y EXPORTACIONES'!$A$19</c:f>
              <c:strCache>
                <c:ptCount val="1"/>
                <c:pt idx="0">
                  <c:v>Servicios de alojamiento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'PIB Y EXPORTACIONES'!$B$17:$E$17</c:f>
              <c:numCache/>
            </c:numRef>
          </c:cat>
          <c:val>
            <c:numRef>
              <c:f>'PIB Y EXPORTACIONES'!$B$19:$E$19</c:f>
              <c:numCache/>
            </c:numRef>
          </c:val>
          <c:smooth val="0"/>
        </c:ser>
        <c:ser>
          <c:idx val="2"/>
          <c:order val="2"/>
          <c:tx>
            <c:strRef>
              <c:f>'PIB Y EXPORTACIONES'!$A$20</c:f>
              <c:strCache>
                <c:ptCount val="1"/>
                <c:pt idx="0">
                  <c:v>Servicios de información. programación y consultoría informática. excepto edición de programas informáticos y afines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'PIB Y EXPORTACIONES'!$B$17:$E$17</c:f>
              <c:numCache/>
            </c:numRef>
          </c:cat>
          <c:val>
            <c:numRef>
              <c:f>'PIB Y EXPORTACIONES'!$B$20:$E$20</c:f>
              <c:numCache/>
            </c:numRef>
          </c:val>
          <c:smooth val="0"/>
        </c:ser>
        <c:ser>
          <c:idx val="3"/>
          <c:order val="3"/>
          <c:tx>
            <c:strRef>
              <c:f>'PIB Y EXPORTACIONES'!$A$21</c:f>
              <c:strCache>
                <c:ptCount val="1"/>
                <c:pt idx="0">
                  <c:v>Servicio de suministro de comida y bebidas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'PIB Y EXPORTACIONES'!$B$17:$E$17</c:f>
              <c:numCache/>
            </c:numRef>
          </c:cat>
          <c:val>
            <c:numRef>
              <c:f>'PIB Y EXPORTACIONES'!$B$21:$E$21</c:f>
              <c:numCache/>
            </c:numRef>
          </c:val>
          <c:smooth val="0"/>
        </c:ser>
        <c:ser>
          <c:idx val="4"/>
          <c:order val="4"/>
          <c:tx>
            <c:strRef>
              <c:f>'PIB Y EXPORTACIONES'!$A$22</c:f>
              <c:strCache>
                <c:ptCount val="1"/>
                <c:pt idx="0">
                  <c:v>Servicios de atención de la salud humana y de asistencia social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'PIB Y EXPORTACIONES'!$B$17:$E$17</c:f>
              <c:numCache/>
            </c:numRef>
          </c:cat>
          <c:val>
            <c:numRef>
              <c:f>'PIB Y EXPORTACIONES'!$B$22:$E$22</c:f>
              <c:numCache/>
            </c:numRef>
          </c:val>
          <c:smooth val="0"/>
        </c:ser>
        <c:marker val="1"/>
        <c:axId val="64153256"/>
        <c:axId val="9212073"/>
      </c:lineChart>
      <c:catAx>
        <c:axId val="64153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212073"/>
        <c:crosses val="autoZero"/>
        <c:auto val="1"/>
        <c:lblOffset val="100"/>
        <c:tickLblSkip val="1"/>
        <c:noMultiLvlLbl val="0"/>
      </c:catAx>
      <c:valAx>
        <c:axId val="92120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1532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"/>
          <c:y val="0.60225"/>
          <c:w val="0.85275"/>
          <c:h val="0.3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5"/>
          <c:w val="0.97875"/>
          <c:h val="0.74825"/>
        </c:manualLayout>
      </c:layout>
      <c:lineChart>
        <c:grouping val="standard"/>
        <c:varyColors val="0"/>
        <c:ser>
          <c:idx val="3"/>
          <c:order val="3"/>
          <c:tx>
            <c:strRef>
              <c:f>OCUPADOS!$B$18</c:f>
              <c:strCache>
                <c:ptCount val="1"/>
                <c:pt idx="0">
                  <c:v> Información y comunicaciones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OCUPADOS!$C$18:$W$18</c:f>
            </c:numRef>
          </c:val>
          <c:smooth val="0"/>
        </c:ser>
        <c:ser>
          <c:idx val="4"/>
          <c:order val="4"/>
          <c:tx>
            <c:strRef>
              <c:f>OCUPADOS!$B$19</c:f>
              <c:strCache>
                <c:ptCount val="1"/>
                <c:pt idx="0">
                  <c:v> Actividades financieras y de seguros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OCUPADOS!$C$19:$W$19</c:f>
            </c:numRef>
          </c:val>
          <c:smooth val="0"/>
        </c:ser>
        <c:ser>
          <c:idx val="5"/>
          <c:order val="5"/>
          <c:tx>
            <c:strRef>
              <c:f>OCUPADOS!$B$20</c:f>
              <c:strCache>
                <c:ptCount val="1"/>
                <c:pt idx="0">
                  <c:v> Actividades inmobiliarias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OCUPADOS!$C$20:$W$20</c:f>
            </c:numRef>
          </c:val>
          <c:smooth val="0"/>
        </c:ser>
        <c:ser>
          <c:idx val="6"/>
          <c:order val="6"/>
          <c:tx>
            <c:strRef>
              <c:f>OCUPADOS!$B$21</c:f>
              <c:strCache>
                <c:ptCount val="1"/>
                <c:pt idx="0">
                  <c:v> Actividades profesionales, científicas y técnicas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OCUPADOS!$C$21:$W$21</c:f>
            </c:numRef>
          </c:val>
          <c:smooth val="0"/>
        </c:ser>
        <c:ser>
          <c:idx val="8"/>
          <c:order val="8"/>
          <c:tx>
            <c:strRef>
              <c:f>OCUPADOS!$B$23</c:f>
              <c:strCache>
                <c:ptCount val="1"/>
                <c:pt idx="0">
                  <c:v> Administración pública y defensa; planes de seguridad social de afiliación obligatoria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OCUPADOS!$C$23:$W$23</c:f>
            </c:numRef>
          </c:val>
          <c:smooth val="0"/>
        </c:ser>
        <c:ser>
          <c:idx val="10"/>
          <c:order val="10"/>
          <c:tx>
            <c:strRef>
              <c:f>OCUPADOS!$B$25</c:f>
              <c:strCache>
                <c:ptCount val="1"/>
                <c:pt idx="0">
                  <c:v> Actividades de atención de la salud humana y de asistencia social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OCUPADOS!$C$25:$W$25</c:f>
            </c:numRef>
          </c:val>
          <c:smooth val="0"/>
        </c:ser>
        <c:ser>
          <c:idx val="11"/>
          <c:order val="11"/>
          <c:tx>
            <c:strRef>
              <c:f>OCUPADOS!$B$26</c:f>
              <c:strCache>
                <c:ptCount val="1"/>
                <c:pt idx="0">
                  <c:v> Actividades artísticas, de entretenimiento y recreativas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OCUPADOS!$C$26:$W$26</c:f>
            </c:numRef>
          </c:val>
          <c:smooth val="0"/>
        </c:ser>
        <c:ser>
          <c:idx val="12"/>
          <c:order val="12"/>
          <c:tx>
            <c:strRef>
              <c:f>OCUPADOS!$B$27</c:f>
              <c:strCache>
                <c:ptCount val="1"/>
                <c:pt idx="0">
                  <c:v> Otras actividades de servicios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OCUPADOS!$C$27:$W$27</c:f>
            </c:numRef>
          </c:val>
          <c:smooth val="0"/>
        </c:ser>
        <c:marker val="1"/>
        <c:axId val="61913834"/>
        <c:axId val="64976235"/>
      </c:lineChart>
      <c:lineChart>
        <c:grouping val="standard"/>
        <c:varyColors val="0"/>
        <c:ser>
          <c:idx val="0"/>
          <c:order val="0"/>
          <c:tx>
            <c:strRef>
              <c:f>OCUPADOS!$B$15</c:f>
              <c:strCache>
                <c:ptCount val="1"/>
                <c:pt idx="0">
                  <c:v> Comercio al por mayor y al por menor; reparación de vehículos de motores y de las motocicletas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OCUPADOS!$N$6:$W$6</c:f>
              <c:strCache/>
            </c:strRef>
          </c:cat>
          <c:val>
            <c:numRef>
              <c:f>OCUPADOS!$C$15:$W$15</c:f>
              <c:numCache/>
            </c:numRef>
          </c:val>
          <c:smooth val="0"/>
        </c:ser>
        <c:ser>
          <c:idx val="1"/>
          <c:order val="1"/>
          <c:tx>
            <c:strRef>
              <c:f>OCUPADOS!$B$16</c:f>
              <c:strCache>
                <c:ptCount val="1"/>
                <c:pt idx="0">
                  <c:v> Transporte y almacenamiento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OCUPADOS!$N$6:$W$6</c:f>
              <c:strCache/>
            </c:strRef>
          </c:cat>
          <c:val>
            <c:numRef>
              <c:f>OCUPADOS!$C$16:$W$16</c:f>
              <c:numCache/>
            </c:numRef>
          </c:val>
          <c:smooth val="0"/>
        </c:ser>
        <c:ser>
          <c:idx val="2"/>
          <c:order val="2"/>
          <c:tx>
            <c:strRef>
              <c:f>OCUPADOS!$B$17</c:f>
              <c:strCache>
                <c:ptCount val="1"/>
                <c:pt idx="0">
                  <c:v> Actividades de alojamiento y servicios de comida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OCUPADOS!$N$6:$W$6</c:f>
              <c:strCache/>
            </c:strRef>
          </c:cat>
          <c:val>
            <c:numRef>
              <c:f>OCUPADOS!$C$17:$W$17</c:f>
              <c:numCache/>
            </c:numRef>
          </c:val>
          <c:smooth val="0"/>
        </c:ser>
        <c:ser>
          <c:idx val="7"/>
          <c:order val="7"/>
          <c:tx>
            <c:strRef>
              <c:f>OCUPADOS!$B$22</c:f>
              <c:strCache>
                <c:ptCount val="1"/>
                <c:pt idx="0">
                  <c:v> Actividades de servicios administrativos y de apoyo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OCUPADOS!$N$6:$W$6</c:f>
              <c:strCache/>
            </c:strRef>
          </c:cat>
          <c:val>
            <c:numRef>
              <c:f>OCUPADOS!$C$22:$W$22</c:f>
              <c:numCache/>
            </c:numRef>
          </c:val>
          <c:smooth val="0"/>
        </c:ser>
        <c:ser>
          <c:idx val="9"/>
          <c:order val="9"/>
          <c:tx>
            <c:strRef>
              <c:f>OCUPADOS!$B$24</c:f>
              <c:strCache>
                <c:ptCount val="1"/>
                <c:pt idx="0">
                  <c:v> Enseñanza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OCUPADOS!$N$6:$W$6</c:f>
              <c:strCache/>
            </c:strRef>
          </c:cat>
          <c:val>
            <c:numRef>
              <c:f>OCUPADOS!$C$24:$W$24</c:f>
              <c:numCache/>
            </c:numRef>
          </c:val>
          <c:smooth val="0"/>
        </c:ser>
        <c:ser>
          <c:idx val="13"/>
          <c:order val="13"/>
          <c:tx>
            <c:strRef>
              <c:f>OCUPADOS!$B$28</c:f>
              <c:strCache>
                <c:ptCount val="1"/>
                <c:pt idx="0">
                  <c:v> Actividades de los hogares como empleadores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OCUPADOS!$N$6:$W$6</c:f>
              <c:strCache/>
            </c:strRef>
          </c:cat>
          <c:val>
            <c:numRef>
              <c:f>OCUPADOS!$C$28:$W$28</c:f>
              <c:numCache/>
            </c:numRef>
          </c:val>
          <c:smooth val="0"/>
        </c:ser>
        <c:marker val="1"/>
        <c:axId val="61913834"/>
        <c:axId val="64976235"/>
      </c:lineChart>
      <c:catAx>
        <c:axId val="61913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76235"/>
        <c:crosses val="autoZero"/>
        <c:auto val="1"/>
        <c:lblOffset val="100"/>
        <c:tickLblSkip val="1"/>
        <c:noMultiLvlLbl val="0"/>
      </c:catAx>
      <c:valAx>
        <c:axId val="649762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13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75"/>
          <c:y val="0.719"/>
          <c:w val="0.86775"/>
          <c:h val="0.2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4</xdr:row>
      <xdr:rowOff>76200</xdr:rowOff>
    </xdr:from>
    <xdr:to>
      <xdr:col>19</xdr:col>
      <xdr:colOff>123825</xdr:colOff>
      <xdr:row>25</xdr:row>
      <xdr:rowOff>114300</xdr:rowOff>
    </xdr:to>
    <xdr:graphicFrame>
      <xdr:nvGraphicFramePr>
        <xdr:cNvPr id="1" name="Gráfico 2"/>
        <xdr:cNvGraphicFramePr/>
      </xdr:nvGraphicFramePr>
      <xdr:xfrm>
        <a:off x="10191750" y="781050"/>
        <a:ext cx="62293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25</xdr:row>
      <xdr:rowOff>152400</xdr:rowOff>
    </xdr:from>
    <xdr:to>
      <xdr:col>6</xdr:col>
      <xdr:colOff>542925</xdr:colOff>
      <xdr:row>50</xdr:row>
      <xdr:rowOff>57150</xdr:rowOff>
    </xdr:to>
    <xdr:graphicFrame>
      <xdr:nvGraphicFramePr>
        <xdr:cNvPr id="2" name="Gráfico 3"/>
        <xdr:cNvGraphicFramePr/>
      </xdr:nvGraphicFramePr>
      <xdr:xfrm>
        <a:off x="57150" y="4276725"/>
        <a:ext cx="6877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495300</xdr:colOff>
      <xdr:row>25</xdr:row>
      <xdr:rowOff>152400</xdr:rowOff>
    </xdr:to>
    <xdr:sp>
      <xdr:nvSpPr>
        <xdr:cNvPr id="3" name="Rectángulo 4"/>
        <xdr:cNvSpPr>
          <a:spLocks/>
        </xdr:cNvSpPr>
      </xdr:nvSpPr>
      <xdr:spPr>
        <a:xfrm>
          <a:off x="0" y="3962400"/>
          <a:ext cx="61245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Costa Rica. Participación de los principales servicios en las exportaciones. Periodo 2013-2016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34</xdr:row>
      <xdr:rowOff>66675</xdr:rowOff>
    </xdr:from>
    <xdr:to>
      <xdr:col>15</xdr:col>
      <xdr:colOff>561975</xdr:colOff>
      <xdr:row>54</xdr:row>
      <xdr:rowOff>66675</xdr:rowOff>
    </xdr:to>
    <xdr:graphicFrame>
      <xdr:nvGraphicFramePr>
        <xdr:cNvPr id="1" name="Gráfico 1"/>
        <xdr:cNvGraphicFramePr/>
      </xdr:nvGraphicFramePr>
      <xdr:xfrm>
        <a:off x="142875" y="3448050"/>
        <a:ext cx="6134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2"/>
  <sheetViews>
    <sheetView zoomScale="60" zoomScaleNormal="60" zoomScalePageLayoutView="0" workbookViewId="0" topLeftCell="A3">
      <selection activeCell="I28" sqref="I28"/>
    </sheetView>
  </sheetViews>
  <sheetFormatPr defaultColWidth="11.421875" defaultRowHeight="12.75"/>
  <cols>
    <col min="1" max="1" width="38.7109375" style="45" customWidth="1"/>
    <col min="2" max="16384" width="11.421875" style="45" customWidth="1"/>
  </cols>
  <sheetData>
    <row r="4" ht="18.75">
      <c r="L4" s="68" t="s">
        <v>43</v>
      </c>
    </row>
    <row r="5" spans="1:10" ht="12.75">
      <c r="A5" s="44"/>
      <c r="B5" s="44">
        <v>2010</v>
      </c>
      <c r="C5" s="44">
        <v>2011</v>
      </c>
      <c r="D5" s="44">
        <v>2012</v>
      </c>
      <c r="E5" s="44">
        <v>2013</v>
      </c>
      <c r="F5" s="44">
        <v>2014</v>
      </c>
      <c r="G5" s="44">
        <v>2015</v>
      </c>
      <c r="H5" s="44">
        <v>2016</v>
      </c>
      <c r="I5" s="44">
        <v>2017</v>
      </c>
      <c r="J5" s="44">
        <v>2018</v>
      </c>
    </row>
    <row r="6" spans="1:10" ht="12.75">
      <c r="A6" s="46" t="s">
        <v>39</v>
      </c>
      <c r="B6" s="62">
        <v>0.161</v>
      </c>
      <c r="C6" s="62">
        <v>0.157</v>
      </c>
      <c r="D6" s="62">
        <v>0.152</v>
      </c>
      <c r="E6" s="62">
        <v>0.154</v>
      </c>
      <c r="F6" s="62">
        <v>0.153</v>
      </c>
      <c r="G6" s="62">
        <v>0.151</v>
      </c>
      <c r="H6" s="62">
        <v>0.15</v>
      </c>
      <c r="I6" s="62">
        <v>0.149</v>
      </c>
      <c r="J6" s="62">
        <v>0.146</v>
      </c>
    </row>
    <row r="7" spans="1:10" ht="12.75">
      <c r="A7" s="47" t="s">
        <v>40</v>
      </c>
      <c r="B7" s="63">
        <v>0.102</v>
      </c>
      <c r="C7" s="63">
        <v>0.107</v>
      </c>
      <c r="D7" s="63">
        <v>0.11</v>
      </c>
      <c r="E7" s="63">
        <v>0.115</v>
      </c>
      <c r="F7" s="63">
        <v>0.118</v>
      </c>
      <c r="G7" s="63">
        <v>0.125</v>
      </c>
      <c r="H7" s="63">
        <v>0.128</v>
      </c>
      <c r="I7" s="63">
        <v>0.13</v>
      </c>
      <c r="J7" s="64">
        <v>0.132</v>
      </c>
    </row>
    <row r="8" spans="1:10" ht="12.75">
      <c r="A8" s="48" t="s">
        <v>30</v>
      </c>
      <c r="B8" s="65">
        <v>0.103</v>
      </c>
      <c r="C8" s="65">
        <v>0.104</v>
      </c>
      <c r="D8" s="65">
        <v>0.103</v>
      </c>
      <c r="E8" s="65">
        <v>0.106</v>
      </c>
      <c r="F8" s="65">
        <v>0.106</v>
      </c>
      <c r="G8" s="65">
        <v>0.107</v>
      </c>
      <c r="H8" s="65">
        <v>0.107</v>
      </c>
      <c r="I8" s="65">
        <v>0.106</v>
      </c>
      <c r="J8" s="65">
        <v>0.105</v>
      </c>
    </row>
    <row r="9" spans="1:10" ht="12.75">
      <c r="A9" s="47" t="s">
        <v>31</v>
      </c>
      <c r="B9" s="63">
        <v>0.094</v>
      </c>
      <c r="C9" s="63">
        <v>0.096</v>
      </c>
      <c r="D9" s="63">
        <v>0.097</v>
      </c>
      <c r="E9" s="63">
        <v>0.095</v>
      </c>
      <c r="F9" s="63">
        <v>0.093</v>
      </c>
      <c r="G9" s="63">
        <v>0.091</v>
      </c>
      <c r="H9" s="63">
        <v>0.088</v>
      </c>
      <c r="I9" s="63">
        <v>0.086</v>
      </c>
      <c r="J9" s="63">
        <v>0.086</v>
      </c>
    </row>
    <row r="10" spans="1:10" ht="13.5" thickBot="1">
      <c r="A10" s="49" t="s">
        <v>32</v>
      </c>
      <c r="B10" s="66">
        <v>0.047</v>
      </c>
      <c r="C10" s="66">
        <v>0.047</v>
      </c>
      <c r="D10" s="66">
        <v>0.051</v>
      </c>
      <c r="E10" s="66">
        <v>0.054</v>
      </c>
      <c r="F10" s="66">
        <v>0.056</v>
      </c>
      <c r="G10" s="66">
        <v>0.059</v>
      </c>
      <c r="H10" s="66">
        <v>0.065</v>
      </c>
      <c r="I10" s="66">
        <v>0.068</v>
      </c>
      <c r="J10" s="67">
        <v>0.07</v>
      </c>
    </row>
    <row r="17" spans="1:5" ht="12.75">
      <c r="A17" s="50"/>
      <c r="B17" s="44">
        <v>2013</v>
      </c>
      <c r="C17" s="44">
        <v>2014</v>
      </c>
      <c r="D17" s="44">
        <v>2015</v>
      </c>
      <c r="E17" s="44">
        <v>2016</v>
      </c>
    </row>
    <row r="18" spans="1:5" ht="12.75">
      <c r="A18" s="51" t="s">
        <v>41</v>
      </c>
      <c r="B18" s="56">
        <v>0.116</v>
      </c>
      <c r="C18" s="56">
        <v>0.126</v>
      </c>
      <c r="D18" s="56">
        <v>0.17</v>
      </c>
      <c r="E18" s="57">
        <v>0.219</v>
      </c>
    </row>
    <row r="19" spans="1:5" ht="12.75">
      <c r="A19" s="47" t="s">
        <v>33</v>
      </c>
      <c r="B19" s="58">
        <v>0.131</v>
      </c>
      <c r="C19" s="58">
        <v>0.134</v>
      </c>
      <c r="D19" s="58">
        <v>0.137</v>
      </c>
      <c r="E19" s="59">
        <v>0.137</v>
      </c>
    </row>
    <row r="20" spans="1:5" ht="12.75">
      <c r="A20" s="52" t="s">
        <v>42</v>
      </c>
      <c r="B20" s="60">
        <v>0.108</v>
      </c>
      <c r="C20" s="60">
        <v>0.117</v>
      </c>
      <c r="D20" s="60">
        <v>0.136</v>
      </c>
      <c r="E20" s="60">
        <v>0.134</v>
      </c>
    </row>
    <row r="21" spans="1:5" ht="12.75">
      <c r="A21" s="47" t="s">
        <v>34</v>
      </c>
      <c r="B21" s="58">
        <v>0.094</v>
      </c>
      <c r="C21" s="58">
        <v>0.094</v>
      </c>
      <c r="D21" s="58">
        <v>0.09</v>
      </c>
      <c r="E21" s="58">
        <v>0.093</v>
      </c>
    </row>
    <row r="22" spans="1:5" ht="13.5" thickBot="1">
      <c r="A22" s="53" t="s">
        <v>35</v>
      </c>
      <c r="B22" s="61">
        <v>0.044</v>
      </c>
      <c r="C22" s="61">
        <v>0.044</v>
      </c>
      <c r="D22" s="61">
        <v>0.045</v>
      </c>
      <c r="E22" s="61">
        <v>0.049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56"/>
  <sheetViews>
    <sheetView tabSelected="1" zoomScalePageLayoutView="0" workbookViewId="0" topLeftCell="A32">
      <selection activeCell="T54" sqref="T54"/>
    </sheetView>
  </sheetViews>
  <sheetFormatPr defaultColWidth="11.421875" defaultRowHeight="12.75"/>
  <cols>
    <col min="1" max="1" width="0.71875" style="0" customWidth="1"/>
    <col min="2" max="2" width="66.7109375" style="0" customWidth="1"/>
    <col min="3" max="3" width="25.140625" style="0" hidden="1" customWidth="1"/>
    <col min="4" max="13" width="9.140625" style="0" hidden="1" customWidth="1"/>
    <col min="14" max="16384" width="9.140625" style="0" customWidth="1"/>
  </cols>
  <sheetData>
    <row r="1" spans="1:3" ht="15" customHeight="1">
      <c r="A1" s="9" t="s">
        <v>0</v>
      </c>
      <c r="B1" s="9"/>
      <c r="C1" s="9"/>
    </row>
    <row r="2" spans="1:3" ht="15" customHeight="1">
      <c r="A2" s="10" t="s">
        <v>12</v>
      </c>
      <c r="B2" s="10"/>
      <c r="C2" s="10"/>
    </row>
    <row r="3" spans="1:3" ht="15" customHeight="1">
      <c r="A3" s="9" t="s">
        <v>2</v>
      </c>
      <c r="B3" s="9"/>
      <c r="C3" s="9"/>
    </row>
    <row r="4" spans="1:3" ht="15" customHeight="1">
      <c r="A4" s="10" t="s">
        <v>22</v>
      </c>
      <c r="B4" s="10"/>
      <c r="C4" s="10"/>
    </row>
    <row r="5" spans="1:3" ht="15" customHeight="1">
      <c r="A5" s="10" t="s">
        <v>14</v>
      </c>
      <c r="B5" s="10"/>
      <c r="C5" s="10"/>
    </row>
    <row r="6" spans="1:23" ht="15" customHeight="1">
      <c r="A6" s="2"/>
      <c r="B6" s="2"/>
      <c r="C6" s="2">
        <v>2010</v>
      </c>
      <c r="D6">
        <v>2011</v>
      </c>
      <c r="E6">
        <v>2012</v>
      </c>
      <c r="F6">
        <v>2013</v>
      </c>
      <c r="G6">
        <v>2014</v>
      </c>
      <c r="H6">
        <v>2015</v>
      </c>
      <c r="I6">
        <v>2016</v>
      </c>
      <c r="J6">
        <v>2017</v>
      </c>
      <c r="K6">
        <v>2018</v>
      </c>
      <c r="L6">
        <v>2019</v>
      </c>
      <c r="N6" s="38">
        <v>2010</v>
      </c>
      <c r="O6" s="37">
        <v>2011</v>
      </c>
      <c r="P6" s="37">
        <v>2012</v>
      </c>
      <c r="Q6" s="37">
        <v>2013</v>
      </c>
      <c r="R6" s="37">
        <v>2014</v>
      </c>
      <c r="S6" s="37">
        <v>2015</v>
      </c>
      <c r="T6" s="37">
        <v>2016</v>
      </c>
      <c r="U6" s="37">
        <v>2017</v>
      </c>
      <c r="V6" s="37">
        <v>2018</v>
      </c>
      <c r="W6" s="55" t="s">
        <v>37</v>
      </c>
    </row>
    <row r="7" spans="1:23" ht="15" customHeight="1">
      <c r="A7" s="2"/>
      <c r="B7" s="11" t="s">
        <v>18</v>
      </c>
      <c r="C7" s="3" t="s">
        <v>8</v>
      </c>
      <c r="D7" s="13" t="s">
        <v>8</v>
      </c>
      <c r="E7" s="16" t="s">
        <v>8</v>
      </c>
      <c r="F7" s="19" t="s">
        <v>8</v>
      </c>
      <c r="G7" s="22" t="s">
        <v>8</v>
      </c>
      <c r="H7" s="25" t="s">
        <v>8</v>
      </c>
      <c r="I7" s="28" t="s">
        <v>8</v>
      </c>
      <c r="J7" s="31" t="s">
        <v>8</v>
      </c>
      <c r="K7" s="34" t="s">
        <v>8</v>
      </c>
      <c r="L7" s="39" t="s">
        <v>8</v>
      </c>
      <c r="N7" s="39" t="s">
        <v>8</v>
      </c>
      <c r="O7" s="39" t="s">
        <v>8</v>
      </c>
      <c r="P7" s="39" t="s">
        <v>8</v>
      </c>
      <c r="Q7" s="39" t="s">
        <v>8</v>
      </c>
      <c r="R7" s="39" t="s">
        <v>8</v>
      </c>
      <c r="S7" s="39" t="s">
        <v>8</v>
      </c>
      <c r="T7" s="39" t="s">
        <v>8</v>
      </c>
      <c r="U7" s="39" t="s">
        <v>8</v>
      </c>
      <c r="V7" s="39" t="s">
        <v>8</v>
      </c>
      <c r="W7" s="39" t="s">
        <v>8</v>
      </c>
    </row>
    <row r="8" spans="1:23" ht="12.75" customHeight="1">
      <c r="A8" s="2"/>
      <c r="B8" s="11"/>
      <c r="C8" s="4" t="s">
        <v>1</v>
      </c>
      <c r="D8" s="14" t="s">
        <v>1</v>
      </c>
      <c r="E8" s="17" t="s">
        <v>1</v>
      </c>
      <c r="F8" s="20" t="s">
        <v>1</v>
      </c>
      <c r="G8" s="23" t="s">
        <v>1</v>
      </c>
      <c r="H8" s="26" t="s">
        <v>1</v>
      </c>
      <c r="I8" s="29" t="s">
        <v>1</v>
      </c>
      <c r="J8" s="32" t="s">
        <v>1</v>
      </c>
      <c r="K8" s="35" t="s">
        <v>1</v>
      </c>
      <c r="L8" s="40" t="s">
        <v>1</v>
      </c>
      <c r="N8" s="40" t="s">
        <v>1</v>
      </c>
      <c r="O8" s="40" t="s">
        <v>1</v>
      </c>
      <c r="P8" s="40" t="s">
        <v>1</v>
      </c>
      <c r="Q8" s="40" t="s">
        <v>1</v>
      </c>
      <c r="R8" s="40" t="s">
        <v>1</v>
      </c>
      <c r="S8" s="40" t="s">
        <v>1</v>
      </c>
      <c r="T8" s="40" t="s">
        <v>1</v>
      </c>
      <c r="U8" s="40" t="s">
        <v>1</v>
      </c>
      <c r="V8" s="40" t="s">
        <v>1</v>
      </c>
      <c r="W8" s="40" t="s">
        <v>1</v>
      </c>
    </row>
    <row r="9" spans="1:23" ht="15" customHeight="1" hidden="1">
      <c r="A9" s="2"/>
      <c r="B9" s="5" t="s">
        <v>17</v>
      </c>
      <c r="C9" s="6">
        <v>407414</v>
      </c>
      <c r="D9" s="15">
        <v>794292</v>
      </c>
      <c r="E9" s="18">
        <v>815264</v>
      </c>
      <c r="F9" s="21">
        <v>800268</v>
      </c>
      <c r="G9" s="24">
        <v>919609</v>
      </c>
      <c r="H9" s="27">
        <v>1011202</v>
      </c>
      <c r="I9" s="30">
        <v>972787</v>
      </c>
      <c r="J9" s="33">
        <v>1025690</v>
      </c>
      <c r="K9" s="36">
        <v>1043691</v>
      </c>
      <c r="L9" s="41">
        <v>776082</v>
      </c>
      <c r="N9" s="12">
        <f>C9/C$31</f>
        <v>0.10813196636293085</v>
      </c>
      <c r="O9" s="12">
        <f aca="true" t="shared" si="0" ref="O9:W24">D9/D$31</f>
        <v>0.10848241906075651</v>
      </c>
      <c r="P9" s="12">
        <f t="shared" si="0"/>
        <v>0.10247902594242946</v>
      </c>
      <c r="Q9" s="12">
        <f t="shared" si="0"/>
        <v>0.09874841284237257</v>
      </c>
      <c r="R9" s="12">
        <f t="shared" si="0"/>
        <v>0.11136486993471002</v>
      </c>
      <c r="S9" s="12">
        <f t="shared" si="0"/>
        <v>0.1228796557043292</v>
      </c>
      <c r="T9" s="12">
        <f t="shared" si="0"/>
        <v>0.12185745919042124</v>
      </c>
      <c r="U9" s="12">
        <f t="shared" si="0"/>
        <v>0.12500872948966033</v>
      </c>
      <c r="V9" s="12">
        <f t="shared" si="0"/>
        <v>0.12324812445605388</v>
      </c>
      <c r="W9" s="12">
        <f t="shared" si="0"/>
        <v>0.11907528782948992</v>
      </c>
    </row>
    <row r="10" spans="1:23" ht="15" customHeight="1" hidden="1">
      <c r="A10" s="2"/>
      <c r="B10" s="5" t="s">
        <v>13</v>
      </c>
      <c r="C10" s="6">
        <v>2835</v>
      </c>
      <c r="D10" s="15">
        <v>11721</v>
      </c>
      <c r="E10" s="18">
        <v>9111</v>
      </c>
      <c r="F10" s="21">
        <v>14116</v>
      </c>
      <c r="G10" s="24">
        <v>9381</v>
      </c>
      <c r="H10" s="27">
        <v>6754</v>
      </c>
      <c r="I10" s="30">
        <v>6093</v>
      </c>
      <c r="J10" s="33">
        <v>4094</v>
      </c>
      <c r="K10" s="36">
        <v>8229</v>
      </c>
      <c r="L10" s="41">
        <v>5366</v>
      </c>
      <c r="N10" s="12">
        <f>C10/C$31</f>
        <v>0.0007524388573758118</v>
      </c>
      <c r="O10" s="12">
        <f t="shared" si="0"/>
        <v>0.0016008249281260884</v>
      </c>
      <c r="P10" s="12">
        <f t="shared" si="0"/>
        <v>0.0011452565124444043</v>
      </c>
      <c r="Q10" s="12">
        <f t="shared" si="0"/>
        <v>0.0017418322308063439</v>
      </c>
      <c r="R10" s="12">
        <f t="shared" si="0"/>
        <v>0.0011360413445904887</v>
      </c>
      <c r="S10" s="12">
        <f t="shared" si="0"/>
        <v>0.0008207353175992921</v>
      </c>
      <c r="T10" s="12">
        <f t="shared" si="0"/>
        <v>0.0007632477601440362</v>
      </c>
      <c r="U10" s="12">
        <f t="shared" si="0"/>
        <v>0.0004989672693802897</v>
      </c>
      <c r="V10" s="12">
        <f t="shared" si="0"/>
        <v>0.0009717519995370923</v>
      </c>
      <c r="W10" s="12">
        <f t="shared" si="0"/>
        <v>0.0008233124779250684</v>
      </c>
    </row>
    <row r="11" spans="1:23" ht="15" customHeight="1" hidden="1">
      <c r="A11" s="2"/>
      <c r="B11" s="5" t="s">
        <v>7</v>
      </c>
      <c r="C11" s="6">
        <v>405848</v>
      </c>
      <c r="D11" s="15">
        <v>806966</v>
      </c>
      <c r="E11" s="18">
        <v>790840</v>
      </c>
      <c r="F11" s="21">
        <v>724964</v>
      </c>
      <c r="G11" s="24">
        <v>768155</v>
      </c>
      <c r="H11" s="27">
        <v>893422</v>
      </c>
      <c r="I11" s="30">
        <v>815594</v>
      </c>
      <c r="J11" s="33">
        <v>821886</v>
      </c>
      <c r="K11" s="36">
        <v>914879</v>
      </c>
      <c r="L11" s="41">
        <v>675311</v>
      </c>
      <c r="N11" s="12">
        <f>C11/C$31</f>
        <v>0.10771633347028517</v>
      </c>
      <c r="O11" s="12">
        <f t="shared" si="0"/>
        <v>0.11021340235049885</v>
      </c>
      <c r="P11" s="12">
        <f t="shared" si="0"/>
        <v>0.0994089189223502</v>
      </c>
      <c r="Q11" s="12">
        <f t="shared" si="0"/>
        <v>0.08945633758673069</v>
      </c>
      <c r="R11" s="12">
        <f t="shared" si="0"/>
        <v>0.09302375429633374</v>
      </c>
      <c r="S11" s="12">
        <f t="shared" si="0"/>
        <v>0.10856721778504512</v>
      </c>
      <c r="T11" s="12">
        <f t="shared" si="0"/>
        <v>0.10216646868322914</v>
      </c>
      <c r="U11" s="12">
        <f t="shared" si="0"/>
        <v>0.10016956843231285</v>
      </c>
      <c r="V11" s="12">
        <f t="shared" si="0"/>
        <v>0.10803688146609496</v>
      </c>
      <c r="W11" s="12">
        <f t="shared" si="0"/>
        <v>0.10361386000373758</v>
      </c>
    </row>
    <row r="12" spans="1:23" ht="15" customHeight="1" hidden="1">
      <c r="A12" s="2"/>
      <c r="B12" s="5" t="s">
        <v>25</v>
      </c>
      <c r="C12" s="6">
        <v>72204</v>
      </c>
      <c r="D12" s="15">
        <v>113443</v>
      </c>
      <c r="E12" s="18">
        <v>106691</v>
      </c>
      <c r="F12" s="21">
        <v>96115</v>
      </c>
      <c r="G12" s="24">
        <v>110826</v>
      </c>
      <c r="H12" s="27">
        <v>95797</v>
      </c>
      <c r="I12" s="30">
        <v>106254</v>
      </c>
      <c r="J12" s="33">
        <v>93869</v>
      </c>
      <c r="K12" s="36">
        <v>71146</v>
      </c>
      <c r="L12" s="41">
        <v>53873</v>
      </c>
      <c r="N12" s="12">
        <f>C12/C$31</f>
        <v>0.019163702031027553</v>
      </c>
      <c r="O12" s="12">
        <f t="shared" si="0"/>
        <v>0.015493761822490218</v>
      </c>
      <c r="P12" s="12">
        <f t="shared" si="0"/>
        <v>0.013411103344221922</v>
      </c>
      <c r="Q12" s="12">
        <f t="shared" si="0"/>
        <v>0.011860031514873318</v>
      </c>
      <c r="R12" s="12">
        <f t="shared" si="0"/>
        <v>0.013421055117320701</v>
      </c>
      <c r="S12" s="12">
        <f t="shared" si="0"/>
        <v>0.01164109878887465</v>
      </c>
      <c r="T12" s="12">
        <f t="shared" si="0"/>
        <v>0.013310048827563504</v>
      </c>
      <c r="U12" s="12">
        <f t="shared" si="0"/>
        <v>0.011440537032110018</v>
      </c>
      <c r="V12" s="12">
        <f t="shared" si="0"/>
        <v>0.008401539404431398</v>
      </c>
      <c r="W12" s="12">
        <f t="shared" si="0"/>
        <v>0.008265805650998362</v>
      </c>
    </row>
    <row r="13" spans="1:23" ht="15" customHeight="1" hidden="1">
      <c r="A13" s="2"/>
      <c r="B13" s="5" t="s">
        <v>28</v>
      </c>
      <c r="C13" s="6">
        <v>16530</v>
      </c>
      <c r="D13" s="15">
        <v>31846</v>
      </c>
      <c r="E13" s="18">
        <v>37550</v>
      </c>
      <c r="F13" s="21">
        <v>50889</v>
      </c>
      <c r="G13" s="24">
        <v>24427</v>
      </c>
      <c r="H13" s="27">
        <v>29495</v>
      </c>
      <c r="I13" s="30">
        <v>42282</v>
      </c>
      <c r="J13" s="33">
        <v>31515</v>
      </c>
      <c r="K13" s="36">
        <v>40403</v>
      </c>
      <c r="L13" s="41">
        <v>18639</v>
      </c>
      <c r="N13" s="12">
        <f>C13/C$31</f>
        <v>0.0043872360890378015</v>
      </c>
      <c r="O13" s="12">
        <f t="shared" si="0"/>
        <v>0.004349447202551268</v>
      </c>
      <c r="P13" s="12">
        <f t="shared" si="0"/>
        <v>0.004720050712576817</v>
      </c>
      <c r="Q13" s="12">
        <f t="shared" si="0"/>
        <v>0.006279406375283653</v>
      </c>
      <c r="R13" s="12">
        <f t="shared" si="0"/>
        <v>0.002958115544644693</v>
      </c>
      <c r="S13" s="12">
        <f t="shared" si="0"/>
        <v>0.0035841854001467457</v>
      </c>
      <c r="T13" s="12">
        <f t="shared" si="0"/>
        <v>0.005296511044544583</v>
      </c>
      <c r="U13" s="12">
        <f t="shared" si="0"/>
        <v>0.0038409754505422155</v>
      </c>
      <c r="V13" s="12">
        <f t="shared" si="0"/>
        <v>0.004771138174419387</v>
      </c>
      <c r="W13" s="12">
        <f t="shared" si="0"/>
        <v>0.002859806424905954</v>
      </c>
    </row>
    <row r="14" spans="1:23" ht="15" customHeight="1" hidden="1">
      <c r="A14" s="2"/>
      <c r="B14" s="5" t="s">
        <v>4</v>
      </c>
      <c r="C14" s="6">
        <v>215620</v>
      </c>
      <c r="D14" s="15">
        <v>437927</v>
      </c>
      <c r="E14" s="18">
        <v>497214</v>
      </c>
      <c r="F14" s="21">
        <v>447022</v>
      </c>
      <c r="G14" s="24">
        <v>543639</v>
      </c>
      <c r="H14" s="27">
        <v>548157</v>
      </c>
      <c r="I14" s="30">
        <v>511932</v>
      </c>
      <c r="J14" s="33">
        <v>533862</v>
      </c>
      <c r="K14" s="36">
        <v>586141</v>
      </c>
      <c r="L14" s="41">
        <v>463337</v>
      </c>
      <c r="N14" s="12">
        <f>C14/C$31</f>
        <v>0.05722781884563405</v>
      </c>
      <c r="O14" s="12">
        <f t="shared" si="0"/>
        <v>0.05981097673402214</v>
      </c>
      <c r="P14" s="12">
        <f t="shared" si="0"/>
        <v>0.06250000785627616</v>
      </c>
      <c r="Q14" s="12">
        <f t="shared" si="0"/>
        <v>0.055159912686278935</v>
      </c>
      <c r="R14" s="12">
        <f t="shared" si="0"/>
        <v>0.06583481297642348</v>
      </c>
      <c r="S14" s="12">
        <f t="shared" si="0"/>
        <v>0.06661116515979792</v>
      </c>
      <c r="T14" s="12">
        <f t="shared" si="0"/>
        <v>0.06412784381192463</v>
      </c>
      <c r="U14" s="12">
        <f t="shared" si="0"/>
        <v>0.06506586818903279</v>
      </c>
      <c r="V14" s="12">
        <f t="shared" si="0"/>
        <v>0.06921663492048497</v>
      </c>
      <c r="W14" s="12">
        <f t="shared" si="0"/>
        <v>0.07109040879321048</v>
      </c>
    </row>
    <row r="15" spans="1:23" ht="15" customHeight="1">
      <c r="A15" s="2"/>
      <c r="B15" s="5" t="s">
        <v>29</v>
      </c>
      <c r="C15" s="6">
        <v>787051</v>
      </c>
      <c r="D15" s="15">
        <v>1516531</v>
      </c>
      <c r="E15" s="18">
        <v>1591931</v>
      </c>
      <c r="F15" s="21">
        <v>1710385</v>
      </c>
      <c r="G15" s="24">
        <v>1626764</v>
      </c>
      <c r="H15" s="27">
        <v>1474425</v>
      </c>
      <c r="I15" s="30">
        <v>1504278</v>
      </c>
      <c r="J15" s="33">
        <v>1510659</v>
      </c>
      <c r="K15" s="36">
        <v>1470898</v>
      </c>
      <c r="L15" s="41">
        <v>1050782</v>
      </c>
      <c r="N15" s="12">
        <f>C15/C$31</f>
        <v>0.20889162438676898</v>
      </c>
      <c r="O15" s="12">
        <f t="shared" si="0"/>
        <v>0.2071240192027971</v>
      </c>
      <c r="P15" s="12">
        <f t="shared" si="0"/>
        <v>0.20010639283417112</v>
      </c>
      <c r="Q15" s="12">
        <f t="shared" si="0"/>
        <v>0.21105155285404567</v>
      </c>
      <c r="R15" s="12">
        <f t="shared" si="0"/>
        <v>0.19700150963558274</v>
      </c>
      <c r="S15" s="12">
        <f t="shared" si="0"/>
        <v>0.17916977652522006</v>
      </c>
      <c r="T15" s="12">
        <f t="shared" si="0"/>
        <v>0.1884353871875842</v>
      </c>
      <c r="U15" s="12">
        <f t="shared" si="0"/>
        <v>0.18411563170365391</v>
      </c>
      <c r="V15" s="12">
        <f t="shared" si="0"/>
        <v>0.17369644824585126</v>
      </c>
      <c r="W15" s="54">
        <f t="shared" si="0"/>
        <v>0.16122287219140127</v>
      </c>
    </row>
    <row r="16" spans="1:23" ht="15" customHeight="1">
      <c r="A16" s="2"/>
      <c r="B16" s="5" t="s">
        <v>9</v>
      </c>
      <c r="C16" s="6">
        <v>191044</v>
      </c>
      <c r="D16" s="15">
        <v>349023</v>
      </c>
      <c r="E16" s="18">
        <v>427233</v>
      </c>
      <c r="F16" s="21">
        <v>478902</v>
      </c>
      <c r="G16" s="24">
        <v>414203</v>
      </c>
      <c r="H16" s="27">
        <v>340787</v>
      </c>
      <c r="I16" s="30">
        <v>401240</v>
      </c>
      <c r="J16" s="33">
        <v>401590</v>
      </c>
      <c r="K16" s="36">
        <v>467183</v>
      </c>
      <c r="L16" s="41">
        <v>367075</v>
      </c>
      <c r="N16" s="12">
        <f>C16/C$31</f>
        <v>0.05070508961852013</v>
      </c>
      <c r="O16" s="12">
        <f t="shared" si="0"/>
        <v>0.04766869029002233</v>
      </c>
      <c r="P16" s="12">
        <f t="shared" si="0"/>
        <v>0.05370336687313798</v>
      </c>
      <c r="Q16" s="12">
        <f t="shared" si="0"/>
        <v>0.05909371911289457</v>
      </c>
      <c r="R16" s="12">
        <f t="shared" si="0"/>
        <v>0.050160082406290815</v>
      </c>
      <c r="S16" s="12">
        <f t="shared" si="0"/>
        <v>0.04141189320087503</v>
      </c>
      <c r="T16" s="12">
        <f t="shared" si="0"/>
        <v>0.05026186300347827</v>
      </c>
      <c r="U16" s="12">
        <f t="shared" si="0"/>
        <v>0.04894486216669041</v>
      </c>
      <c r="V16" s="12">
        <f t="shared" si="0"/>
        <v>0.055169038084790054</v>
      </c>
      <c r="W16" s="54">
        <f t="shared" si="0"/>
        <v>0.056320802801778695</v>
      </c>
    </row>
    <row r="17" spans="1:23" ht="15" customHeight="1">
      <c r="A17" s="2"/>
      <c r="B17" s="5" t="s">
        <v>19</v>
      </c>
      <c r="C17" s="6">
        <v>205837</v>
      </c>
      <c r="D17" s="15">
        <v>383613</v>
      </c>
      <c r="E17" s="18">
        <v>419559</v>
      </c>
      <c r="F17" s="21">
        <v>473368</v>
      </c>
      <c r="G17" s="24">
        <v>473858</v>
      </c>
      <c r="H17" s="27">
        <v>500280</v>
      </c>
      <c r="I17" s="30">
        <v>492036</v>
      </c>
      <c r="J17" s="33">
        <v>517892</v>
      </c>
      <c r="K17" s="36">
        <v>533127</v>
      </c>
      <c r="L17" s="41">
        <v>421553</v>
      </c>
      <c r="N17" s="12">
        <f>C17/C$31</f>
        <v>0.05463130761399117</v>
      </c>
      <c r="O17" s="12">
        <f t="shared" si="0"/>
        <v>0.05239290616442566</v>
      </c>
      <c r="P17" s="12">
        <f t="shared" si="0"/>
        <v>0.052738741861997784</v>
      </c>
      <c r="Q17" s="12">
        <f t="shared" si="0"/>
        <v>0.05841085572629197</v>
      </c>
      <c r="R17" s="12">
        <f t="shared" si="0"/>
        <v>0.057384317179933884</v>
      </c>
      <c r="S17" s="12">
        <f t="shared" si="0"/>
        <v>0.06079322841110066</v>
      </c>
      <c r="T17" s="12">
        <f t="shared" si="0"/>
        <v>0.06163554487284277</v>
      </c>
      <c r="U17" s="12">
        <f t="shared" si="0"/>
        <v>0.06311948145429824</v>
      </c>
      <c r="V17" s="12">
        <f t="shared" si="0"/>
        <v>0.06295628001667412</v>
      </c>
      <c r="W17" s="54">
        <f t="shared" si="0"/>
        <v>0.06467943440304628</v>
      </c>
    </row>
    <row r="18" spans="1:23" ht="15" customHeight="1" hidden="1">
      <c r="A18" s="2"/>
      <c r="B18" s="5" t="s">
        <v>10</v>
      </c>
      <c r="C18" s="6">
        <v>36215</v>
      </c>
      <c r="D18" s="15">
        <v>91693</v>
      </c>
      <c r="E18" s="18">
        <v>140159</v>
      </c>
      <c r="F18" s="21">
        <v>98801</v>
      </c>
      <c r="G18" s="24">
        <v>96879</v>
      </c>
      <c r="H18" s="27">
        <v>118393</v>
      </c>
      <c r="I18" s="30">
        <v>147653</v>
      </c>
      <c r="J18" s="33">
        <v>152420</v>
      </c>
      <c r="K18" s="36">
        <v>142510</v>
      </c>
      <c r="L18" s="41">
        <v>127197</v>
      </c>
      <c r="N18" s="12">
        <f>C18/C$31</f>
        <v>0.009611842405596129</v>
      </c>
      <c r="O18" s="12">
        <f t="shared" si="0"/>
        <v>0.012523201103546235</v>
      </c>
      <c r="P18" s="12">
        <f t="shared" si="0"/>
        <v>0.01761804494870983</v>
      </c>
      <c r="Q18" s="12">
        <f t="shared" si="0"/>
        <v>0.012191468279675375</v>
      </c>
      <c r="R18" s="12">
        <f t="shared" si="0"/>
        <v>0.011732070080224064</v>
      </c>
      <c r="S18" s="12">
        <f t="shared" si="0"/>
        <v>0.014386928702477493</v>
      </c>
      <c r="T18" s="12">
        <f t="shared" si="0"/>
        <v>0.01849594970105816</v>
      </c>
      <c r="U18" s="12">
        <f t="shared" si="0"/>
        <v>0.01857659775255099</v>
      </c>
      <c r="V18" s="12">
        <f t="shared" si="0"/>
        <v>0.01682882214777385</v>
      </c>
      <c r="W18" s="12">
        <f t="shared" si="0"/>
        <v>0.01951600396098303</v>
      </c>
    </row>
    <row r="19" spans="1:23" ht="15" customHeight="1" hidden="1">
      <c r="A19" s="2"/>
      <c r="B19" s="5" t="s">
        <v>15</v>
      </c>
      <c r="C19" s="6">
        <v>93463</v>
      </c>
      <c r="D19" s="15">
        <v>185349</v>
      </c>
      <c r="E19" s="18">
        <v>191840</v>
      </c>
      <c r="F19" s="21">
        <v>198944</v>
      </c>
      <c r="G19" s="24">
        <v>208307</v>
      </c>
      <c r="H19" s="27">
        <v>177180</v>
      </c>
      <c r="I19" s="30">
        <v>189808</v>
      </c>
      <c r="J19" s="33">
        <v>163126</v>
      </c>
      <c r="K19" s="36">
        <v>197909</v>
      </c>
      <c r="L19" s="41">
        <v>147732</v>
      </c>
      <c r="N19" s="12">
        <f>C19/C$31</f>
        <v>0.024806064524485184</v>
      </c>
      <c r="O19" s="12">
        <f t="shared" si="0"/>
        <v>0.025314503848071185</v>
      </c>
      <c r="P19" s="12">
        <f t="shared" si="0"/>
        <v>0.02411436827432055</v>
      </c>
      <c r="Q19" s="12">
        <f t="shared" si="0"/>
        <v>0.024548531547572774</v>
      </c>
      <c r="R19" s="12">
        <f t="shared" si="0"/>
        <v>0.025226027541585216</v>
      </c>
      <c r="S19" s="12">
        <f t="shared" si="0"/>
        <v>0.02153063126624853</v>
      </c>
      <c r="T19" s="12">
        <f t="shared" si="0"/>
        <v>0.023776551921454</v>
      </c>
      <c r="U19" s="12">
        <f t="shared" si="0"/>
        <v>0.019881420318741853</v>
      </c>
      <c r="V19" s="12">
        <f t="shared" si="0"/>
        <v>0.0233708186263685</v>
      </c>
      <c r="W19" s="12">
        <f t="shared" si="0"/>
        <v>0.022666716173840144</v>
      </c>
    </row>
    <row r="20" spans="1:23" ht="15" customHeight="1" hidden="1">
      <c r="A20" s="2"/>
      <c r="B20" s="5" t="s">
        <v>6</v>
      </c>
      <c r="C20" s="6">
        <v>19794</v>
      </c>
      <c r="D20" s="15">
        <v>47832</v>
      </c>
      <c r="E20" s="18">
        <v>45834</v>
      </c>
      <c r="F20" s="21">
        <v>39629</v>
      </c>
      <c r="G20" s="24">
        <v>56793</v>
      </c>
      <c r="H20" s="27">
        <v>60047</v>
      </c>
      <c r="I20" s="30">
        <v>45488</v>
      </c>
      <c r="J20" s="33">
        <v>53092</v>
      </c>
      <c r="K20" s="36">
        <v>58757</v>
      </c>
      <c r="L20" s="41">
        <v>60785</v>
      </c>
      <c r="N20" s="12">
        <f>C20/C$31</f>
        <v>0.005253536064513869</v>
      </c>
      <c r="O20" s="12">
        <f t="shared" si="0"/>
        <v>0.006532775186599015</v>
      </c>
      <c r="P20" s="12">
        <f t="shared" si="0"/>
        <v>0.005761352978967932</v>
      </c>
      <c r="Q20" s="12">
        <f t="shared" si="0"/>
        <v>0.004889987919709875</v>
      </c>
      <c r="R20" s="12">
        <f t="shared" si="0"/>
        <v>0.006877645888852747</v>
      </c>
      <c r="S20" s="12">
        <f t="shared" si="0"/>
        <v>0.007296815755979374</v>
      </c>
      <c r="T20" s="12">
        <f t="shared" si="0"/>
        <v>0.00569811490455144</v>
      </c>
      <c r="U20" s="12">
        <f t="shared" si="0"/>
        <v>0.0064707304020367225</v>
      </c>
      <c r="V20" s="12">
        <f t="shared" si="0"/>
        <v>0.006938538368793405</v>
      </c>
      <c r="W20" s="12">
        <f t="shared" si="0"/>
        <v>0.009326322953908924</v>
      </c>
    </row>
    <row r="21" spans="1:23" ht="15" customHeight="1" hidden="1">
      <c r="A21" s="2"/>
      <c r="B21" s="5" t="s">
        <v>20</v>
      </c>
      <c r="C21" s="6">
        <v>92080</v>
      </c>
      <c r="D21" s="15">
        <v>191660</v>
      </c>
      <c r="E21" s="18">
        <v>273178</v>
      </c>
      <c r="F21" s="21">
        <v>250541</v>
      </c>
      <c r="G21" s="24">
        <v>304466</v>
      </c>
      <c r="H21" s="27">
        <v>258962</v>
      </c>
      <c r="I21" s="30">
        <v>246265</v>
      </c>
      <c r="J21" s="33">
        <v>224696</v>
      </c>
      <c r="K21" s="36">
        <v>247144</v>
      </c>
      <c r="L21" s="41">
        <v>243887</v>
      </c>
      <c r="N21" s="12">
        <f>C21/C$31</f>
        <v>0.024439001759141005</v>
      </c>
      <c r="O21" s="12">
        <f t="shared" si="0"/>
        <v>0.026176444477830057</v>
      </c>
      <c r="P21" s="12">
        <f t="shared" si="0"/>
        <v>0.03433858890972862</v>
      </c>
      <c r="Q21" s="12">
        <f t="shared" si="0"/>
        <v>0.03091530100159055</v>
      </c>
      <c r="R21" s="12">
        <f t="shared" si="0"/>
        <v>0.03687090544953499</v>
      </c>
      <c r="S21" s="12">
        <f t="shared" si="0"/>
        <v>0.031468649587821716</v>
      </c>
      <c r="T21" s="12">
        <f t="shared" si="0"/>
        <v>0.030848713220395715</v>
      </c>
      <c r="U21" s="12">
        <f t="shared" si="0"/>
        <v>0.027385429790101022</v>
      </c>
      <c r="V21" s="12">
        <f t="shared" si="0"/>
        <v>0.02918491629281749</v>
      </c>
      <c r="W21" s="12">
        <f t="shared" si="0"/>
        <v>0.03741990501373671</v>
      </c>
    </row>
    <row r="22" spans="1:23" ht="15" customHeight="1">
      <c r="A22" s="2"/>
      <c r="B22" s="5" t="s">
        <v>21</v>
      </c>
      <c r="C22" s="6">
        <v>167761</v>
      </c>
      <c r="D22" s="15">
        <v>320871</v>
      </c>
      <c r="E22" s="18">
        <v>345180</v>
      </c>
      <c r="F22" s="21">
        <v>366027</v>
      </c>
      <c r="G22" s="24">
        <v>405718</v>
      </c>
      <c r="H22" s="27">
        <v>424980</v>
      </c>
      <c r="I22" s="30">
        <v>407963</v>
      </c>
      <c r="J22" s="33">
        <v>484437</v>
      </c>
      <c r="K22" s="36">
        <v>477989</v>
      </c>
      <c r="L22" s="41">
        <v>334899</v>
      </c>
      <c r="N22" s="12">
        <f>C22/C$31</f>
        <v>0.044525536208897196</v>
      </c>
      <c r="O22" s="12">
        <f t="shared" si="0"/>
        <v>0.04382376038842642</v>
      </c>
      <c r="P22" s="12">
        <f t="shared" si="0"/>
        <v>0.04338927043854236</v>
      </c>
      <c r="Q22" s="12">
        <f t="shared" si="0"/>
        <v>0.045165601157930974</v>
      </c>
      <c r="R22" s="12">
        <f t="shared" si="0"/>
        <v>0.04913254687608612</v>
      </c>
      <c r="S22" s="12">
        <f t="shared" si="0"/>
        <v>0.05164289240055481</v>
      </c>
      <c r="T22" s="12">
        <f t="shared" si="0"/>
        <v>0.051104028552706626</v>
      </c>
      <c r="U22" s="12">
        <f t="shared" si="0"/>
        <v>0.05904206328206629</v>
      </c>
      <c r="V22" s="12">
        <f t="shared" si="0"/>
        <v>0.056445104691546386</v>
      </c>
      <c r="W22" s="54">
        <f t="shared" si="0"/>
        <v>0.051383996560683466</v>
      </c>
    </row>
    <row r="23" spans="1:23" ht="15" customHeight="1" hidden="1">
      <c r="A23" s="2"/>
      <c r="B23" s="5" t="s">
        <v>27</v>
      </c>
      <c r="C23" s="6">
        <v>221462</v>
      </c>
      <c r="D23" s="15">
        <v>406024</v>
      </c>
      <c r="E23" s="18">
        <v>394825</v>
      </c>
      <c r="F23" s="21">
        <v>384915</v>
      </c>
      <c r="G23" s="24">
        <v>347178</v>
      </c>
      <c r="H23" s="27">
        <v>370348</v>
      </c>
      <c r="I23" s="30">
        <v>318945</v>
      </c>
      <c r="J23" s="33">
        <v>352395</v>
      </c>
      <c r="K23" s="36">
        <v>315255</v>
      </c>
      <c r="L23" s="41">
        <v>287433</v>
      </c>
      <c r="N23" s="12">
        <f>C23/C$31</f>
        <v>0.058778347171838455</v>
      </c>
      <c r="O23" s="12">
        <f t="shared" si="0"/>
        <v>0.055453744613724675</v>
      </c>
      <c r="P23" s="12">
        <f t="shared" si="0"/>
        <v>0.04962966771220085</v>
      </c>
      <c r="Q23" s="12">
        <f t="shared" si="0"/>
        <v>0.04749627041093964</v>
      </c>
      <c r="R23" s="12">
        <f t="shared" si="0"/>
        <v>0.04204333886922894</v>
      </c>
      <c r="S23" s="12">
        <f t="shared" si="0"/>
        <v>0.04500409881585173</v>
      </c>
      <c r="T23" s="12">
        <f t="shared" si="0"/>
        <v>0.039953070221424525</v>
      </c>
      <c r="U23" s="12">
        <f t="shared" si="0"/>
        <v>0.04294908912879023</v>
      </c>
      <c r="V23" s="12">
        <f t="shared" si="0"/>
        <v>0.03722805646057431</v>
      </c>
      <c r="W23" s="12">
        <f t="shared" si="0"/>
        <v>0.044101225394602345</v>
      </c>
    </row>
    <row r="24" spans="1:23" ht="15" customHeight="1">
      <c r="A24" s="2"/>
      <c r="B24" s="5" t="s">
        <v>3</v>
      </c>
      <c r="C24" s="6">
        <v>234389</v>
      </c>
      <c r="D24" s="15">
        <v>478754</v>
      </c>
      <c r="E24" s="18">
        <v>549668</v>
      </c>
      <c r="F24" s="21">
        <v>583101</v>
      </c>
      <c r="G24" s="24">
        <v>525912</v>
      </c>
      <c r="H24" s="27">
        <v>514003</v>
      </c>
      <c r="I24" s="30">
        <v>508846</v>
      </c>
      <c r="J24" s="33">
        <v>580049</v>
      </c>
      <c r="K24" s="36">
        <v>511549</v>
      </c>
      <c r="L24" s="41">
        <v>380111</v>
      </c>
      <c r="N24" s="12">
        <f>C24/C$31</f>
        <v>0.062209309115153134</v>
      </c>
      <c r="O24" s="12">
        <f t="shared" si="0"/>
        <v>0.06538702650286471</v>
      </c>
      <c r="P24" s="12">
        <f t="shared" si="0"/>
        <v>0.06909349760534418</v>
      </c>
      <c r="Q24" s="12">
        <f t="shared" si="0"/>
        <v>0.07195126917082814</v>
      </c>
      <c r="R24" s="12">
        <f t="shared" si="0"/>
        <v>0.0636880690348868</v>
      </c>
      <c r="S24" s="12">
        <f t="shared" si="0"/>
        <v>0.06246082550369987</v>
      </c>
      <c r="T24" s="12">
        <f t="shared" si="0"/>
        <v>0.06374127191174335</v>
      </c>
      <c r="U24" s="12">
        <f t="shared" si="0"/>
        <v>0.0706950331306223</v>
      </c>
      <c r="V24" s="12">
        <f t="shared" si="0"/>
        <v>0.06040816181932191</v>
      </c>
      <c r="W24" s="54">
        <f t="shared" si="0"/>
        <v>0.05832093352526569</v>
      </c>
    </row>
    <row r="25" spans="1:23" ht="15" customHeight="1" hidden="1">
      <c r="A25" s="2"/>
      <c r="B25" s="5" t="s">
        <v>26</v>
      </c>
      <c r="C25" s="6">
        <v>138589</v>
      </c>
      <c r="D25" s="15">
        <v>296379</v>
      </c>
      <c r="E25" s="18">
        <v>300389</v>
      </c>
      <c r="F25" s="21">
        <v>340704</v>
      </c>
      <c r="G25" s="24">
        <v>332833</v>
      </c>
      <c r="H25" s="27">
        <v>288646</v>
      </c>
      <c r="I25" s="30">
        <v>291336</v>
      </c>
      <c r="J25" s="33">
        <v>297001</v>
      </c>
      <c r="K25" s="36">
        <v>302597</v>
      </c>
      <c r="L25" s="41">
        <v>281578</v>
      </c>
      <c r="N25" s="12">
        <f>C25/C$31</f>
        <v>0.03678298017807985</v>
      </c>
      <c r="O25" s="12">
        <f>D25/D$31</f>
        <v>0.04047870415263902</v>
      </c>
      <c r="P25" s="12">
        <f>E25/E$31</f>
        <v>0.03775902299601165</v>
      </c>
      <c r="Q25" s="12">
        <f>F25/F$31</f>
        <v>0.042040890363038014</v>
      </c>
      <c r="R25" s="12">
        <f>G25/G$31</f>
        <v>0.0403061559369029</v>
      </c>
      <c r="S25" s="12">
        <f>H25/H$31</f>
        <v>0.03507580196679971</v>
      </c>
      <c r="T25" s="12">
        <f>I25/I$31</f>
        <v>0.03649459206455325</v>
      </c>
      <c r="U25" s="12">
        <f>J25/J$31</f>
        <v>0.03619779628070724</v>
      </c>
      <c r="V25" s="12">
        <f>K25/K$31</f>
        <v>0.035733289561784606</v>
      </c>
      <c r="W25" s="12">
        <f>L25/L$31</f>
        <v>0.043202884999848104</v>
      </c>
    </row>
    <row r="26" spans="1:23" ht="15" customHeight="1" hidden="1">
      <c r="A26" s="2"/>
      <c r="B26" s="5" t="s">
        <v>23</v>
      </c>
      <c r="C26" s="6">
        <v>41837</v>
      </c>
      <c r="D26" s="15">
        <v>71721</v>
      </c>
      <c r="E26" s="18">
        <v>85770</v>
      </c>
      <c r="F26" s="21">
        <v>128707</v>
      </c>
      <c r="G26" s="24">
        <v>103038</v>
      </c>
      <c r="H26" s="27">
        <v>108030</v>
      </c>
      <c r="I26" s="30">
        <v>95690</v>
      </c>
      <c r="J26" s="33">
        <v>86183</v>
      </c>
      <c r="K26" s="36">
        <v>84947</v>
      </c>
      <c r="L26" s="41">
        <v>79753</v>
      </c>
      <c r="N26" s="12">
        <f>C26/C$31</f>
        <v>0.011103980414826044</v>
      </c>
      <c r="O26" s="12">
        <f>D26/D$31</f>
        <v>0.009795475187281903</v>
      </c>
      <c r="P26" s="12">
        <f>E26/E$31</f>
        <v>0.010781324889952426</v>
      </c>
      <c r="Q26" s="12">
        <f>F26/F$31</f>
        <v>0.015881694596939083</v>
      </c>
      <c r="R26" s="12">
        <f>G26/G$31</f>
        <v>0.012477926453887088</v>
      </c>
      <c r="S26" s="12">
        <f>H26/H$31</f>
        <v>0.013127633455767179</v>
      </c>
      <c r="T26" s="12">
        <f>I26/I$31</f>
        <v>0.011986735297584577</v>
      </c>
      <c r="U26" s="12">
        <f>J26/J$31</f>
        <v>0.010503785094528947</v>
      </c>
      <c r="V26" s="12">
        <f>K26/K$31</f>
        <v>0.010031281699438252</v>
      </c>
      <c r="W26" s="12">
        <f>L26/L$31</f>
        <v>0.012236608284002606</v>
      </c>
    </row>
    <row r="27" spans="1:23" ht="15" customHeight="1" hidden="1">
      <c r="A27" s="2"/>
      <c r="B27" s="5" t="s">
        <v>11</v>
      </c>
      <c r="C27" s="6">
        <v>159248</v>
      </c>
      <c r="D27" s="15">
        <v>283670</v>
      </c>
      <c r="E27" s="18">
        <v>313063</v>
      </c>
      <c r="F27" s="21">
        <v>329748</v>
      </c>
      <c r="G27" s="24">
        <v>328768</v>
      </c>
      <c r="H27" s="27">
        <v>330388</v>
      </c>
      <c r="I27" s="30">
        <v>295932</v>
      </c>
      <c r="J27" s="33">
        <v>304423</v>
      </c>
      <c r="K27" s="36">
        <v>337451</v>
      </c>
      <c r="L27" s="41">
        <v>243318</v>
      </c>
      <c r="N27" s="12">
        <f>C27/C$31</f>
        <v>0.042266096352516144</v>
      </c>
      <c r="O27" s="12">
        <f>D27/D$31</f>
        <v>0.0387429406502455</v>
      </c>
      <c r="P27" s="12">
        <f>E27/E$31</f>
        <v>0.039352150099372464</v>
      </c>
      <c r="Q27" s="12">
        <f>F27/F$31</f>
        <v>0.04068898373788115</v>
      </c>
      <c r="R27" s="12">
        <f>G27/G$31</f>
        <v>0.03981388346427095</v>
      </c>
      <c r="S27" s="12">
        <f>H27/H$31</f>
        <v>0.04014822329153019</v>
      </c>
      <c r="T27" s="12">
        <f>I27/I$31</f>
        <v>0.03707031612587312</v>
      </c>
      <c r="U27" s="12">
        <f>J27/J$31</f>
        <v>0.03710237250770785</v>
      </c>
      <c r="V27" s="12">
        <f>K27/K$31</f>
        <v>0.03984915348107806</v>
      </c>
      <c r="W27" s="12">
        <f>L27/L$31</f>
        <v>0.037332602591086804</v>
      </c>
    </row>
    <row r="28" spans="1:23" ht="15" customHeight="1">
      <c r="A28" s="2"/>
      <c r="B28" s="5" t="s">
        <v>16</v>
      </c>
      <c r="C28" s="6">
        <v>235884</v>
      </c>
      <c r="D28" s="15">
        <v>460890</v>
      </c>
      <c r="E28" s="18">
        <v>586832</v>
      </c>
      <c r="F28" s="21">
        <v>563624</v>
      </c>
      <c r="G28" s="24">
        <v>637057</v>
      </c>
      <c r="H28" s="27">
        <v>660819</v>
      </c>
      <c r="I28" s="30">
        <v>559174</v>
      </c>
      <c r="J28" s="33">
        <v>520980</v>
      </c>
      <c r="K28" s="36">
        <v>601560</v>
      </c>
      <c r="L28" s="41">
        <v>469812</v>
      </c>
      <c r="N28" s="12">
        <f>C28/C$31</f>
        <v>0.06260609786004796</v>
      </c>
      <c r="O28" s="12">
        <f>D28/D$31</f>
        <v>0.06294720596570538</v>
      </c>
      <c r="P28" s="12">
        <f>E28/E$31</f>
        <v>0.07376502795640157</v>
      </c>
      <c r="Q28" s="12">
        <f>F28/F$31</f>
        <v>0.06954792074638672</v>
      </c>
      <c r="R28" s="12">
        <f>G28/G$31</f>
        <v>0.07714775512853458</v>
      </c>
      <c r="S28" s="12">
        <f>H28/H$31</f>
        <v>0.08030167187454051</v>
      </c>
      <c r="T28" s="12">
        <f>I28/I$31</f>
        <v>0.07004567586259336</v>
      </c>
      <c r="U28" s="12">
        <f>J28/J$31</f>
        <v>0.06349583976593633</v>
      </c>
      <c r="V28" s="12">
        <f>K28/K$31</f>
        <v>0.07103744474924453</v>
      </c>
      <c r="W28" s="54">
        <f>L28/L$31</f>
        <v>0.07208387660807533</v>
      </c>
    </row>
    <row r="29" spans="1:23" ht="15" customHeight="1" hidden="1">
      <c r="A29" s="2"/>
      <c r="B29" s="5" t="s">
        <v>24</v>
      </c>
      <c r="C29" s="6">
        <v>7113</v>
      </c>
      <c r="D29" s="15">
        <v>3320</v>
      </c>
      <c r="E29" s="18">
        <v>9240</v>
      </c>
      <c r="F29" s="21">
        <v>4862</v>
      </c>
      <c r="G29" s="24">
        <v>2299</v>
      </c>
      <c r="H29" s="27">
        <v>4185</v>
      </c>
      <c r="I29" s="30">
        <v>4883</v>
      </c>
      <c r="J29" s="33">
        <v>1470</v>
      </c>
      <c r="K29" s="36">
        <v>5395</v>
      </c>
      <c r="L29" s="41">
        <v>6355</v>
      </c>
      <c r="N29" s="12">
        <f>C29/C$31</f>
        <v>0.0018878651119979362</v>
      </c>
      <c r="O29" s="12">
        <f>D29/D$31</f>
        <v>0.00045343731433995506</v>
      </c>
      <c r="P29" s="12">
        <f>E29/E$31</f>
        <v>0.001161471866423696</v>
      </c>
      <c r="Q29" s="12">
        <f>F29/F$31</f>
        <v>0.0005999424983125846</v>
      </c>
      <c r="R29" s="12">
        <f>G29/G$31</f>
        <v>0.00027840945008139145</v>
      </c>
      <c r="S29" s="12">
        <f>H29/H$31</f>
        <v>0.000508554531263405</v>
      </c>
      <c r="T29" s="12">
        <f>I29/I$31</f>
        <v>0.0006116754985693958</v>
      </c>
      <c r="U29" s="12">
        <f>J29/J$31</f>
        <v>0.00017916020664118855</v>
      </c>
      <c r="V29" s="12">
        <f>K29/K$31</f>
        <v>0.0006370885936933543</v>
      </c>
      <c r="W29" s="12">
        <f>L29/L$31</f>
        <v>0.00097505605613377</v>
      </c>
    </row>
    <row r="30" spans="1:23" ht="15" customHeight="1" hidden="1">
      <c r="A30" s="2"/>
      <c r="B30" s="5" t="s">
        <v>5</v>
      </c>
      <c r="C30" s="6">
        <v>15530</v>
      </c>
      <c r="D30" s="15">
        <v>38325</v>
      </c>
      <c r="E30" s="18">
        <v>24052</v>
      </c>
      <c r="F30" s="21">
        <v>18478</v>
      </c>
      <c r="G30" s="24">
        <v>17512</v>
      </c>
      <c r="H30" s="27">
        <v>12906</v>
      </c>
      <c r="I30" s="30">
        <v>18512</v>
      </c>
      <c r="J30" s="33">
        <v>43618</v>
      </c>
      <c r="K30" s="36">
        <v>49450</v>
      </c>
      <c r="L30" s="41">
        <v>22696</v>
      </c>
      <c r="N30" s="12">
        <f>C30/C$31</f>
        <v>0.004121825557335575</v>
      </c>
      <c r="O30" s="12">
        <f>D30/D$31</f>
        <v>0.005234332853035776</v>
      </c>
      <c r="P30" s="12">
        <f>E30/E$31</f>
        <v>0.0030233464644180454</v>
      </c>
      <c r="Q30" s="12">
        <f>F30/F$31</f>
        <v>0.0022800776396174286</v>
      </c>
      <c r="R30" s="12">
        <f>G30/G$31</f>
        <v>0.0021207073900936613</v>
      </c>
      <c r="S30" s="12">
        <f>H30/H$31</f>
        <v>0.0015683165544768231</v>
      </c>
      <c r="T30" s="12">
        <f>I30/I$31</f>
        <v>0.002318930335760118</v>
      </c>
      <c r="U30" s="12">
        <f>J30/J$31</f>
        <v>0.005316061151888001</v>
      </c>
      <c r="V30" s="12">
        <f>K30/K$31</f>
        <v>0.005839486739228243</v>
      </c>
      <c r="W30" s="12">
        <f>L30/L$31</f>
        <v>0.003482277301339425</v>
      </c>
    </row>
    <row r="31" spans="1:23" ht="15" customHeight="1">
      <c r="A31" s="2"/>
      <c r="B31" s="7"/>
      <c r="C31" s="7">
        <f>SUM(C9:C30)</f>
        <v>3767748</v>
      </c>
      <c r="D31" s="42">
        <f aca="true" t="shared" si="1" ref="D31:L31">SUM(D9:D30)</f>
        <v>7321850</v>
      </c>
      <c r="E31" s="42">
        <f t="shared" si="1"/>
        <v>7955423</v>
      </c>
      <c r="F31" s="42">
        <f t="shared" si="1"/>
        <v>8104110</v>
      </c>
      <c r="G31" s="42">
        <f t="shared" si="1"/>
        <v>8257622</v>
      </c>
      <c r="H31" s="42">
        <f t="shared" si="1"/>
        <v>8229206</v>
      </c>
      <c r="I31" s="42">
        <f t="shared" si="1"/>
        <v>7982991</v>
      </c>
      <c r="J31" s="42">
        <f t="shared" si="1"/>
        <v>8204947</v>
      </c>
      <c r="K31" s="42">
        <f t="shared" si="1"/>
        <v>8468210</v>
      </c>
      <c r="L31" s="42">
        <f t="shared" si="1"/>
        <v>6517574</v>
      </c>
      <c r="N31" s="43">
        <f>SUM(N9:N30)</f>
        <v>1</v>
      </c>
      <c r="O31" s="43">
        <f>SUM(O9:O30)</f>
        <v>1</v>
      </c>
      <c r="P31" s="43">
        <f>SUM(P9:P30)</f>
        <v>1.0000000000000002</v>
      </c>
      <c r="Q31" s="43">
        <f>SUM(Q9:Q30)</f>
        <v>1</v>
      </c>
      <c r="R31" s="43">
        <f>SUM(R9:R30)</f>
        <v>0.9999999999999999</v>
      </c>
      <c r="S31" s="43">
        <f>SUM(S9:S30)</f>
        <v>1</v>
      </c>
      <c r="T31" s="43">
        <f>SUM(T9:T30)</f>
        <v>1</v>
      </c>
      <c r="U31" s="43">
        <f>SUM(U9:U30)</f>
        <v>1</v>
      </c>
      <c r="V31" s="43">
        <f>SUM(V9:V30)</f>
        <v>1</v>
      </c>
      <c r="W31" s="43">
        <f>SUM(W9:W30)</f>
        <v>1</v>
      </c>
    </row>
    <row r="32" spans="1:3" ht="15" customHeight="1">
      <c r="A32" s="2"/>
      <c r="B32" s="1"/>
      <c r="C32" s="8"/>
    </row>
    <row r="34" ht="15.75">
      <c r="B34" s="69" t="s">
        <v>36</v>
      </c>
    </row>
    <row r="56" ht="12.75">
      <c r="B56" s="55" t="s">
        <v>38</v>
      </c>
    </row>
  </sheetData>
  <sheetProtection/>
  <mergeCells count="6">
    <mergeCell ref="A1:C1"/>
    <mergeCell ref="A2:C2"/>
    <mergeCell ref="A3:C3"/>
    <mergeCell ref="A4:C4"/>
    <mergeCell ref="A5:C5"/>
    <mergeCell ref="B7:B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kerlyn Suárez</cp:lastModifiedBy>
  <dcterms:created xsi:type="dcterms:W3CDTF">2003-08-27T16:40:13Z</dcterms:created>
  <dcterms:modified xsi:type="dcterms:W3CDTF">2019-11-15T16:54:02Z</dcterms:modified>
  <cp:category/>
  <cp:version/>
  <cp:contentType/>
  <cp:contentStatus/>
</cp:coreProperties>
</file>